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<sst xmlns="http://schemas.openxmlformats.org/spreadsheetml/2006/main" count="127" uniqueCount="124">
  <si>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</si>
  <si>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</si>
  <si>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</si>
  <si>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</si>
  <si>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</si>
  <si>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</si>
  <si>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</si>
  <si>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</si>
  <si>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</si>
  <si>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</si>
  <si>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</si>
  <si>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</si>
  <si>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</si>
  <si>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</si>
  <si>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</si>
  <si>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</si>
  <si>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</si>
  <si>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</si>
  <si>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</si>
  <si>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</si>
  <si>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</si>
  <si>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</si>
  <si>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</si>
  <si>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</si>
  <si>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</si>
  <si>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</si>
  <si>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</si>
  <si>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</si>
  <si>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</si>
  <si>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</si>
  <si>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</si>
  <si>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</si>
  <si>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</si>
  <si>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</si>
  <si>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</si>
  <si>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</si>
  <si>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</si>
  <si>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</si>
  <si>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</si>
  <si>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</si>
  <si>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</si>
  <si>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</si>
  <si>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</si>
  <si>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</si>
  <si>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</si>
  <si>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</si>
  <si>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</si>
  <si>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</si>
  <si>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</si>
  <si>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</si>
  <si>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</si>
  <si>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</si>
  <si>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</si>
  <si>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</si>
  <si>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</si>
  <si>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</si>
  <si>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</si>
  <si>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</si>
  <si>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</si>
  <si>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</si>
  <si>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</si>
  <si>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</si>
  <si>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</si>
  <si>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</si>
  <si>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</si>
  <si>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</si>
  <si>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</si>
  <si>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</si>
  <si>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</si>
  <si>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</si>
  <si>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</si>
  <si>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</si>
  <si>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</si>
  <si>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</si>
  <si>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</si>
  <si>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</si>
  <si>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</si>
  <si>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</si>
  <si>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</si>
  <si>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</si>
  <si>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</si>
  <si>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</si>
  <si>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</si>
  <si>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</si>
  <si>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</si>
  <si>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</si>
  <si>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</si>
  <si>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</si>
  <si>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</si>
  <si>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</si>
  <si>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</si>
  <si>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</si>
  <si>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</si>
  <si>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</si>
  <si>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</si>
  <si>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</si>
  <si>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</si>
  <si>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</si>
  <si>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</si>
  <si>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</si>
  <si>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</si>
  <si>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</si>
  <si>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</si>
  <si>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</si>
  <si>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</si>
  <si>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</si>
  <si>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</si>
  <si>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</si>
  <si>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</si>
  <si>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</si>
  <si>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</si>
  <si>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</si>
  <si>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</si>
  <si>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</si>
  <si>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</si>
  <si>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</si>
  <si>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</si>
  <si>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</si>
  <si>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</si>
  <si>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</si>
  <si>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OJOCALIENTE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</si>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</sst>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10198842.49</v>
      </c>
      <c r="D9" s="9">
        <f>SUM(D10:D16)</f>
        <v>1744212.5</v>
      </c>
      <c r="E9" s="11" t="s">
        <v>8</v>
      </c>
      <c r="F9" s="9">
        <f>SUM(F10:F18)</f>
        <v>31070857.27</v>
      </c>
      <c r="G9" s="9">
        <f>SUM(G10:G18)</f>
        <v>32332650.550000004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8058742.25</v>
      </c>
      <c r="G10" s="9">
        <v>8054372.57</v>
      </c>
    </row>
    <row r="11" spans="2:7" ht="12.75">
      <c r="B11" s="12" t="s">
        <v>11</v>
      </c>
      <c r="C11" s="9">
        <v>10198842.49</v>
      </c>
      <c r="D11" s="9">
        <v>1744212.5</v>
      </c>
      <c r="E11" s="13" t="s">
        <v>12</v>
      </c>
      <c r="F11" s="9">
        <v>20719835.45</v>
      </c>
      <c r="G11" s="9">
        <v>22063415.26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520.8</v>
      </c>
      <c r="G12" s="9">
        <v>520.8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2291758.77</v>
      </c>
      <c r="G16" s="9">
        <v>2214341.92</v>
      </c>
    </row>
    <row r="17" spans="2:7" ht="12.75">
      <c r="B17" s="10" t="s">
        <v>23</v>
      </c>
      <c r="C17" s="9">
        <f>SUM(C18:C24)</f>
        <v>3191195.8200000003</v>
      </c>
      <c r="D17" s="9">
        <f>SUM(D18:D24)</f>
        <v>2771292.8200000003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-108869</v>
      </c>
    </row>
    <row r="20" spans="2:7" ht="12.75">
      <c r="B20" s="12" t="s">
        <v>29</v>
      </c>
      <c r="C20" s="9">
        <v>151072.24</v>
      </c>
      <c r="D20" s="9">
        <v>-48505.1</v>
      </c>
      <c r="E20" s="13" t="s">
        <v>30</v>
      </c>
      <c r="F20" s="9">
        <v>0</v>
      </c>
      <c r="G20" s="9">
        <v>-108869</v>
      </c>
    </row>
    <row r="21" spans="2:7" ht="12.75">
      <c r="B21" s="12" t="s">
        <v>31</v>
      </c>
      <c r="C21" s="9">
        <v>6127.18</v>
      </c>
      <c r="D21" s="9">
        <v>6127.18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668290.66</v>
      </c>
      <c r="D22" s="9">
        <v>422465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2365705.74</v>
      </c>
      <c r="D23" s="9">
        <v>2391205.74</v>
      </c>
      <c r="E23" s="11" t="s">
        <v>36</v>
      </c>
      <c r="F23" s="9">
        <f>SUM(F24:F25)</f>
        <v>-32800107.81</v>
      </c>
      <c r="G23" s="9">
        <f>SUM(G24:G25)</f>
        <v>-29482463.89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-32800107.81</v>
      </c>
      <c r="G24" s="9">
        <v>-29482463.89</v>
      </c>
    </row>
    <row r="25" spans="2:7" ht="12.75">
      <c r="B25" s="10" t="s">
        <v>39</v>
      </c>
      <c r="C25" s="9">
        <f>SUM(C26:C30)</f>
        <v>777879.84</v>
      </c>
      <c r="D25" s="9">
        <f>SUM(D26:D30)</f>
        <v>70249.6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100000</v>
      </c>
      <c r="D26" s="9">
        <v>100000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677879.84</v>
      </c>
      <c r="D29" s="9">
        <v>-29750.4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1536620.77</v>
      </c>
      <c r="G42" s="9">
        <f>SUM(G43:G45)</f>
        <v>1536620.77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1536620.77</v>
      </c>
      <c r="G45" s="9">
        <v>1536620.77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14167918.15</v>
      </c>
      <c r="D47" s="9">
        <f>D9+D17+D25+D31+D37+D38+D41</f>
        <v>4585754.92</v>
      </c>
      <c r="E47" s="8" t="s">
        <v>82</v>
      </c>
      <c r="F47" s="9">
        <f>F9+F19+F23+F26+F27+F31+F38+F42</f>
        <v>-192629.7699999991</v>
      </c>
      <c r="G47" s="9">
        <f>G9+G19+G23+G26+G27+G31+G38+G42</f>
        <v>4277938.430000003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326351</v>
      </c>
      <c r="G51" s="9">
        <v>326351</v>
      </c>
    </row>
    <row r="52" spans="2:7" ht="12.75">
      <c r="B52" s="10" t="s">
        <v>89</v>
      </c>
      <c r="C52" s="9">
        <v>175492978.96</v>
      </c>
      <c r="D52" s="9">
        <v>168263971.24</v>
      </c>
      <c r="E52" s="11" t="s">
        <v>90</v>
      </c>
      <c r="F52" s="9">
        <v>7230135.41</v>
      </c>
      <c r="G52" s="9">
        <v>8051273.36</v>
      </c>
    </row>
    <row r="53" spans="2:7" ht="12.75">
      <c r="B53" s="10" t="s">
        <v>91</v>
      </c>
      <c r="C53" s="9">
        <v>12663602.03</v>
      </c>
      <c r="D53" s="9">
        <v>10775498.03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3800000</v>
      </c>
      <c r="D54" s="9">
        <v>3800000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7556486.41</v>
      </c>
      <c r="G57" s="9">
        <f>SUM(G50:G55)</f>
        <v>8377624.36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7363856.640000001</v>
      </c>
      <c r="G59" s="9">
        <f>G47+G57</f>
        <v>12655562.790000003</v>
      </c>
    </row>
    <row r="60" spans="2:7" ht="25.5">
      <c r="B60" s="6" t="s">
        <v>102</v>
      </c>
      <c r="C60" s="9">
        <f>SUM(C50:C58)</f>
        <v>191956580.99</v>
      </c>
      <c r="D60" s="9">
        <f>SUM(D50:D58)</f>
        <v>182839469.27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206124499.14000002</v>
      </c>
      <c r="D62" s="9">
        <f>D47+D60</f>
        <v>187425224.19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198760642.5</v>
      </c>
      <c r="G68" s="9">
        <f>SUM(G69:G73)</f>
        <v>174769661.4</v>
      </c>
    </row>
    <row r="69" spans="2:7" ht="12.75">
      <c r="B69" s="10"/>
      <c r="C69" s="9"/>
      <c r="D69" s="9"/>
      <c r="E69" s="11" t="s">
        <v>110</v>
      </c>
      <c r="F69" s="9">
        <v>24357834.04</v>
      </c>
      <c r="G69" s="9">
        <v>12304420.73</v>
      </c>
    </row>
    <row r="70" spans="2:7" ht="12.75">
      <c r="B70" s="10"/>
      <c r="C70" s="9"/>
      <c r="D70" s="9"/>
      <c r="E70" s="11" t="s">
        <v>111</v>
      </c>
      <c r="F70" s="9">
        <v>22430319.72</v>
      </c>
      <c r="G70" s="9">
        <v>10492751.93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151972488.74</v>
      </c>
      <c r="G73" s="9">
        <v>151972488.74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198760642.5</v>
      </c>
      <c r="G79" s="9">
        <f>G63+G68+G75</f>
        <v>174769661.4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206124499.14</v>
      </c>
      <c r="G81" s="9">
        <f>G59+G79</f>
        <v>187425224.19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OJOCALIENTE</cp:lastModifiedBy>
  <cp:lastPrinted>2016-12-20T19:33:34Z</cp:lastPrinted>
  <dcterms:created xsi:type="dcterms:W3CDTF">2016-10-11T18:36:49Z</dcterms:created>
  <dcterms:modified xsi:type="dcterms:W3CDTF">2020-01-31T18:48:52Z</dcterms:modified>
  <cp:category/>
  <cp:version/>
  <cp:contentType/>
  <cp:contentStatus/>
</cp:coreProperties>
</file>